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herokee-ARES.ORG\_\documents\"/>
    </mc:Choice>
  </mc:AlternateContent>
  <xr:revisionPtr revIDLastSave="0" documentId="13_ncr:1_{F525ED92-F43D-4B3E-BD9B-B7EE8F84B22C}" xr6:coauthVersionLast="47" xr6:coauthVersionMax="47" xr10:uidLastSave="{00000000-0000-0000-0000-000000000000}"/>
  <bookViews>
    <workbookView xWindow="180" yWindow="4320" windowWidth="28968" windowHeight="18648" xr2:uid="{5847BE86-70D6-4364-BB05-3E185046EED2}"/>
  </bookViews>
  <sheets>
    <sheet name="Active Members" sheetId="1" r:id="rId1"/>
    <sheet name="Version 8MAR2025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1" l="1"/>
  <c r="I82" i="1"/>
  <c r="H82" i="1"/>
  <c r="G82" i="1"/>
  <c r="G60" i="1"/>
  <c r="H60" i="1"/>
  <c r="B60" i="1"/>
  <c r="E9" i="1" s="1"/>
  <c r="F6" i="1"/>
  <c r="B82" i="1"/>
  <c r="E7" i="1" l="1"/>
  <c r="F7" i="1" s="1"/>
  <c r="E8" i="1"/>
  <c r="F8" i="1" s="1"/>
  <c r="F9" i="1"/>
  <c r="E4" i="1" l="1"/>
</calcChain>
</file>

<file path=xl/sharedStrings.xml><?xml version="1.0" encoding="utf-8"?>
<sst xmlns="http://schemas.openxmlformats.org/spreadsheetml/2006/main" count="192" uniqueCount="165">
  <si>
    <t>Last Name</t>
  </si>
  <si>
    <t>First Name</t>
  </si>
  <si>
    <t>Callsign</t>
  </si>
  <si>
    <t>Atwell</t>
  </si>
  <si>
    <t>KO4PWB</t>
  </si>
  <si>
    <t>Baumann</t>
  </si>
  <si>
    <t>KN4UYM</t>
  </si>
  <si>
    <t>Beuhring</t>
  </si>
  <si>
    <t>KB4MG</t>
  </si>
  <si>
    <t>Boyett</t>
  </si>
  <si>
    <t>KB4SYV</t>
  </si>
  <si>
    <t>Bruderer</t>
  </si>
  <si>
    <t>W1JKU</t>
  </si>
  <si>
    <t>Coltrane</t>
  </si>
  <si>
    <t>KJ4UC</t>
  </si>
  <si>
    <t>KY4KP</t>
  </si>
  <si>
    <t>Garrett</t>
  </si>
  <si>
    <t>N4BBG</t>
  </si>
  <si>
    <t>Gilmer</t>
  </si>
  <si>
    <t>WA4LIK</t>
  </si>
  <si>
    <t>Ham</t>
  </si>
  <si>
    <t>WB9GFA</t>
  </si>
  <si>
    <t>James</t>
  </si>
  <si>
    <t>KE4HMS</t>
  </si>
  <si>
    <t>Jenkins</t>
  </si>
  <si>
    <t>KO4UZB</t>
  </si>
  <si>
    <t>Kerr</t>
  </si>
  <si>
    <t>KD4KHO</t>
  </si>
  <si>
    <t>Klein</t>
  </si>
  <si>
    <t>KK4HCG</t>
  </si>
  <si>
    <t>Landers</t>
  </si>
  <si>
    <t>KO4SAO</t>
  </si>
  <si>
    <t>Longworth</t>
  </si>
  <si>
    <t>KO4LEM</t>
  </si>
  <si>
    <t>Millsap</t>
  </si>
  <si>
    <t>K9APD</t>
  </si>
  <si>
    <t>Poss</t>
  </si>
  <si>
    <t>KM4IEH</t>
  </si>
  <si>
    <t>Price</t>
  </si>
  <si>
    <t>KM4ZHZ</t>
  </si>
  <si>
    <t>Sangster Sr</t>
  </si>
  <si>
    <t>KO4UQF</t>
  </si>
  <si>
    <t>Skinner</t>
  </si>
  <si>
    <t>WX4WCS</t>
  </si>
  <si>
    <t>Street</t>
  </si>
  <si>
    <t>K4QEX</t>
  </si>
  <si>
    <t>Thomason</t>
  </si>
  <si>
    <t>KF4VX</t>
  </si>
  <si>
    <t>Comment</t>
  </si>
  <si>
    <t>Date</t>
  </si>
  <si>
    <t>Net Close Time</t>
  </si>
  <si>
    <t>Time</t>
  </si>
  <si>
    <t>Total Training Hrs/Tenths</t>
  </si>
  <si>
    <t>Light Yellow Cells indicate Data Entry</t>
  </si>
  <si>
    <t>Count of non-blank cells</t>
  </si>
  <si>
    <t>Hall</t>
  </si>
  <si>
    <t>Number of Winlink Check-ins</t>
  </si>
  <si>
    <t>Training Hours</t>
  </si>
  <si>
    <t>Number of DRATs Participants</t>
  </si>
  <si>
    <t>KE4ARD</t>
  </si>
  <si>
    <t>KQ4GFX</t>
  </si>
  <si>
    <t>Ard</t>
  </si>
  <si>
    <t>Kier</t>
  </si>
  <si>
    <t>Jay</t>
  </si>
  <si>
    <t>Jim</t>
  </si>
  <si>
    <t>Lee</t>
  </si>
  <si>
    <t>Martin</t>
  </si>
  <si>
    <t>Ed</t>
  </si>
  <si>
    <t>Henderson</t>
  </si>
  <si>
    <t>Randy</t>
  </si>
  <si>
    <t>Dennis</t>
  </si>
  <si>
    <t>Chuck</t>
  </si>
  <si>
    <t>Don</t>
  </si>
  <si>
    <t>Gary</t>
  </si>
  <si>
    <t>David</t>
  </si>
  <si>
    <t>Jonathan</t>
  </si>
  <si>
    <t>Louis</t>
  </si>
  <si>
    <t>Alan</t>
  </si>
  <si>
    <t>Bill</t>
  </si>
  <si>
    <t>Justin</t>
  </si>
  <si>
    <t>Chad</t>
  </si>
  <si>
    <t>Robert</t>
  </si>
  <si>
    <t>Rob</t>
  </si>
  <si>
    <t>Robin</t>
  </si>
  <si>
    <t>Stan</t>
  </si>
  <si>
    <t>Cody</t>
  </si>
  <si>
    <t>N4CDH</t>
  </si>
  <si>
    <t>Dudley</t>
  </si>
  <si>
    <t>Total</t>
  </si>
  <si>
    <t>Roll Call Voice Check-ins</t>
  </si>
  <si>
    <t>Visiting or Non-Roll Call Check-ins</t>
  </si>
  <si>
    <t>Other Check-ins</t>
  </si>
  <si>
    <t>Number of Participants</t>
  </si>
  <si>
    <t>Cone</t>
  </si>
  <si>
    <t>Rod</t>
  </si>
  <si>
    <t>EOC Team</t>
  </si>
  <si>
    <t>K4QO</t>
  </si>
  <si>
    <t>KK4YLG</t>
  </si>
  <si>
    <t>Ryan</t>
  </si>
  <si>
    <t>Rucker</t>
  </si>
  <si>
    <t>KN4JXI</t>
  </si>
  <si>
    <t>Mitchell</t>
  </si>
  <si>
    <t>Fowler</t>
  </si>
  <si>
    <t>Duane</t>
  </si>
  <si>
    <t>Wallace</t>
  </si>
  <si>
    <t>DRATS
Check-In</t>
  </si>
  <si>
    <t>KQ4OXN</t>
  </si>
  <si>
    <t>Peter</t>
  </si>
  <si>
    <t>Jones</t>
  </si>
  <si>
    <t>KQ4JVH</t>
  </si>
  <si>
    <t>Ethan</t>
  </si>
  <si>
    <t>Sanders</t>
  </si>
  <si>
    <t>KA4LTC</t>
  </si>
  <si>
    <t>DiGiovanni</t>
  </si>
  <si>
    <t>KB4RGA</t>
  </si>
  <si>
    <t>Chadwick</t>
  </si>
  <si>
    <t>KK4YDY</t>
  </si>
  <si>
    <t>Stephen</t>
  </si>
  <si>
    <t>Kuhn</t>
  </si>
  <si>
    <t>Stevens</t>
  </si>
  <si>
    <t>McDonald</t>
  </si>
  <si>
    <t>Thomas</t>
  </si>
  <si>
    <t>Kevin</t>
  </si>
  <si>
    <t>KJ4QVT</t>
  </si>
  <si>
    <t>KK4VHY</t>
  </si>
  <si>
    <t>AEC/EOC Team</t>
  </si>
  <si>
    <t>AEC</t>
  </si>
  <si>
    <r>
      <t xml:space="preserve">Checked In
</t>
    </r>
    <r>
      <rPr>
        <b/>
        <sz val="8"/>
        <color theme="1"/>
        <rFont val="Calibri"/>
        <family val="2"/>
        <scheme val="minor"/>
      </rPr>
      <t>X=Check In</t>
    </r>
  </si>
  <si>
    <r>
      <t xml:space="preserve">Status
</t>
    </r>
    <r>
      <rPr>
        <b/>
        <sz val="8"/>
        <color theme="1"/>
        <rFont val="Calibri"/>
        <family val="2"/>
        <scheme val="minor"/>
      </rPr>
      <t>Blank=Active
ST=-Short-Time
CD=Closed Down</t>
    </r>
  </si>
  <si>
    <t xml:space="preserve"> ALT 
Check-In</t>
  </si>
  <si>
    <r>
      <rPr>
        <b/>
        <sz val="14"/>
        <color theme="1"/>
        <rFont val="Calibri"/>
        <family val="2"/>
        <scheme val="minor"/>
      </rPr>
      <t>VARAC</t>
    </r>
    <r>
      <rPr>
        <b/>
        <sz val="10"/>
        <color theme="1"/>
        <rFont val="Calibri"/>
        <family val="2"/>
        <scheme val="minor"/>
      </rPr>
      <t xml:space="preserve">
</t>
    </r>
    <r>
      <rPr>
        <b/>
        <sz val="8"/>
        <color theme="1"/>
        <rFont val="Calibri"/>
        <family val="2"/>
        <scheme val="minor"/>
      </rPr>
      <t>R=RCV'd
S=SEND</t>
    </r>
  </si>
  <si>
    <t>Number of VARAC Participants</t>
  </si>
  <si>
    <t>AI4AK</t>
  </si>
  <si>
    <t>Warren</t>
  </si>
  <si>
    <t>K4ATL</t>
  </si>
  <si>
    <t>K4JBK</t>
  </si>
  <si>
    <t>K4OTX</t>
  </si>
  <si>
    <t>John</t>
  </si>
  <si>
    <t>Bruce</t>
  </si>
  <si>
    <t>McCluer</t>
  </si>
  <si>
    <t>Kelso</t>
  </si>
  <si>
    <t>Barkley</t>
  </si>
  <si>
    <t>EC Cherokee</t>
  </si>
  <si>
    <t>Alden</t>
  </si>
  <si>
    <t>Jeff</t>
  </si>
  <si>
    <t>Pannell</t>
  </si>
  <si>
    <t>KJ4BED</t>
  </si>
  <si>
    <t>George</t>
  </si>
  <si>
    <t>N4ALD</t>
  </si>
  <si>
    <t>KQ4ZJQ</t>
  </si>
  <si>
    <t>Mike</t>
  </si>
  <si>
    <t>Vincent</t>
  </si>
  <si>
    <t>KG4FXS</t>
  </si>
  <si>
    <t>KO4LIV</t>
  </si>
  <si>
    <t>Tom</t>
  </si>
  <si>
    <t>Young</t>
  </si>
  <si>
    <t>Michael</t>
  </si>
  <si>
    <t>Haggerty</t>
  </si>
  <si>
    <t>KQ4TDF</t>
  </si>
  <si>
    <t>Rick</t>
  </si>
  <si>
    <t>Donato</t>
  </si>
  <si>
    <t>Added 8FEB2025</t>
  </si>
  <si>
    <t>WB4GT</t>
  </si>
  <si>
    <t>K4DXA</t>
  </si>
  <si>
    <t>Callsign Updated 8MAR2025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</si>
</sst>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d\-mmm\-yyyy;@"/>
    <numFmt numFmtId="165" formatCode="h:mm;@"/>
    <numFmt numFmtId="166" formatCode="0.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rgb="FFF2F2F2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14" fontId="5" fillId="0" borderId="3" xfId="0" applyNumberFormat="1" applyFont="1" applyBorder="1" applyAlignment="1">
      <alignment horizontal="center" vertical="center" wrapText="1"/>
    </xf>
    <xf numFmtId="165" fontId="9" fillId="4" borderId="7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/>
    <xf numFmtId="0" fontId="5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5" fillId="0" borderId="0" xfId="0" applyNumberFormat="1" applyFont="1" applyAlignment="1">
      <alignment horizontal="center" vertical="center" wrapText="1"/>
    </xf>
    <xf numFmtId="166" fontId="10" fillId="0" borderId="0" xfId="0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 wrapText="1"/>
    </xf>
    <xf numFmtId="166" fontId="10" fillId="0" borderId="8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8" fillId="3" borderId="15" xfId="0" applyFont="1" applyFill="1" applyBorder="1" applyAlignment="1">
      <alignment horizontal="center" vertical="center" wrapText="1"/>
    </xf>
    <xf numFmtId="1" fontId="9" fillId="0" borderId="18" xfId="0" applyNumberFormat="1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" fillId="4" borderId="23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/>
    </xf>
    <xf numFmtId="14" fontId="17" fillId="0" borderId="25" xfId="0" applyNumberFormat="1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14" fontId="17" fillId="2" borderId="25" xfId="0" applyNumberFormat="1" applyFont="1" applyFill="1" applyBorder="1" applyAlignment="1">
      <alignment horizontal="center"/>
    </xf>
    <xf numFmtId="0" fontId="5" fillId="3" borderId="19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center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27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13" fillId="3" borderId="1" xfId="0" applyFont="1" applyFill="1" applyBorder="1" applyAlignment="1">
      <alignment horizontal="center" vertical="top" wrapText="1"/>
    </xf>
    <xf numFmtId="0" fontId="0" fillId="0" borderId="13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14" fontId="2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9" fillId="4" borderId="3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166" fontId="14" fillId="0" borderId="2" xfId="0" applyNumberFormat="1" applyFont="1" applyBorder="1" applyAlignment="1">
      <alignment horizontal="center" vertical="center" wrapText="1"/>
    </xf>
    <xf numFmtId="166" fontId="14" fillId="0" borderId="14" xfId="0" applyNumberFormat="1" applyFont="1" applyBorder="1" applyAlignment="1">
      <alignment horizontal="center" vertical="center" wrapText="1"/>
    </xf>
    <xf numFmtId="0" fontId="17" fillId="6" borderId="25" xfId="0" applyFont="1" applyFill="1" applyBorder="1" applyAlignment="1">
      <alignment wrapText="1"/>
    </xf>
    <xf numFmtId="0" fontId="0" fillId="0" borderId="0" xfId="0" applyAlignment="1">
      <alignment wrapText="1"/>
    </xf>
    <xf numFmtId="0" fontId="17" fillId="2" borderId="25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vertical="top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164" fontId="9" fillId="4" borderId="4" xfId="0" applyNumberFormat="1" applyFont="1" applyFill="1" applyBorder="1" applyAlignment="1">
      <alignment horizontal="left" vertical="center" wrapText="1"/>
    </xf>
    <xf numFmtId="165" fontId="9" fillId="4" borderId="12" xfId="0" applyNumberFormat="1" applyFont="1" applyFill="1" applyBorder="1" applyAlignment="1">
      <alignment horizontal="left" vertical="center"/>
    </xf>
    <xf numFmtId="165" fontId="9" fillId="0" borderId="0" xfId="0" applyNumberFormat="1" applyFont="1" applyAlignment="1">
      <alignment horizontal="left" vertical="center"/>
    </xf>
    <xf numFmtId="0" fontId="17" fillId="6" borderId="25" xfId="0" applyFont="1" applyFill="1" applyBorder="1" applyAlignment="1">
      <alignment horizontal="left"/>
    </xf>
    <xf numFmtId="0" fontId="17" fillId="2" borderId="25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horizontal="left" vertical="top"/>
    </xf>
    <xf numFmtId="0" fontId="5" fillId="4" borderId="1" xfId="0" applyFont="1" applyFill="1" applyBorder="1" applyAlignment="1">
      <alignment horizontal="left" vertical="center"/>
    </xf>
    <xf numFmtId="0" fontId="5" fillId="4" borderId="1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/>
    </xf>
    <xf numFmtId="14" fontId="5" fillId="0" borderId="4" xfId="0" applyNumberFormat="1" applyFont="1" applyBorder="1" applyAlignment="1">
      <alignment vertical="center" wrapText="1"/>
    </xf>
    <xf numFmtId="14" fontId="5" fillId="0" borderId="12" xfId="0" applyNumberFormat="1" applyFont="1" applyBorder="1" applyAlignment="1">
      <alignment vertical="center" wrapText="1"/>
    </xf>
    <xf numFmtId="14" fontId="5" fillId="0" borderId="0" xfId="0" applyNumberFormat="1" applyFont="1" applyAlignment="1">
      <alignment vertical="center" wrapText="1"/>
    </xf>
    <xf numFmtId="0" fontId="5" fillId="3" borderId="21" xfId="0" applyFont="1" applyFill="1" applyBorder="1" applyAlignment="1">
      <alignment vertical="top" wrapText="1"/>
    </xf>
    <xf numFmtId="14" fontId="17" fillId="0" borderId="25" xfId="0" applyNumberFormat="1" applyFont="1" applyBorder="1"/>
    <xf numFmtId="14" fontId="17" fillId="2" borderId="25" xfId="0" applyNumberFormat="1" applyFont="1" applyFill="1" applyBorder="1"/>
    <xf numFmtId="0" fontId="17" fillId="0" borderId="25" xfId="0" applyFont="1" applyBorder="1"/>
    <xf numFmtId="14" fontId="2" fillId="0" borderId="0" xfId="0" applyNumberFormat="1" applyFont="1"/>
    <xf numFmtId="14" fontId="2" fillId="0" borderId="0" xfId="0" applyNumberFormat="1" applyFont="1" applyAlignment="1">
      <alignment vertical="top"/>
    </xf>
    <xf numFmtId="0" fontId="5" fillId="4" borderId="1" xfId="0" applyFont="1" applyFill="1" applyBorder="1" applyAlignment="1">
      <alignment vertical="center"/>
    </xf>
    <xf numFmtId="0" fontId="5" fillId="4" borderId="1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7" fillId="6" borderId="0" xfId="0" applyFont="1" applyFill="1" applyAlignment="1">
      <alignment horizontal="left"/>
    </xf>
    <xf numFmtId="0" fontId="0" fillId="0" borderId="25" xfId="0" applyBorder="1"/>
    <xf numFmtId="14" fontId="17" fillId="0" borderId="1" xfId="0" applyNumberFormat="1" applyFont="1" applyBorder="1"/>
    <xf numFmtId="14" fontId="2" fillId="0" borderId="25" xfId="0" applyNumberFormat="1" applyFont="1" applyBorder="1" applyAlignment="1">
      <alignment horizontal="center"/>
    </xf>
    <xf numFmtId="14" fontId="17" fillId="0" borderId="1" xfId="0" applyNumberFormat="1" applyFont="1" applyBorder="1" applyAlignment="1">
      <alignment horizontal="center"/>
    </xf>
    <xf numFmtId="0" fontId="0" fillId="0" borderId="25" xfId="0" applyBorder="1" applyAlignment="1">
      <alignment horizontal="center"/>
    </xf>
    <xf numFmtId="14" fontId="17" fillId="0" borderId="0" xfId="0" applyNumberFormat="1" applyFont="1" applyAlignment="1">
      <alignment horizontal="center"/>
    </xf>
    <xf numFmtId="0" fontId="0" fillId="0" borderId="25" xfId="0" applyBorder="1" applyAlignment="1">
      <alignment wrapText="1"/>
    </xf>
    <xf numFmtId="0" fontId="17" fillId="6" borderId="1" xfId="0" applyFont="1" applyFill="1" applyBorder="1" applyAlignment="1">
      <alignment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5" fillId="0" borderId="32" xfId="0" applyNumberFormat="1" applyFont="1" applyBorder="1" applyAlignment="1">
      <alignment horizontal="right" vertical="center" wrapText="1"/>
    </xf>
    <xf numFmtId="14" fontId="5" fillId="0" borderId="33" xfId="0" applyNumberFormat="1" applyFont="1" applyBorder="1" applyAlignment="1">
      <alignment horizontal="right" vertical="center" wrapText="1"/>
    </xf>
    <xf numFmtId="14" fontId="5" fillId="0" borderId="34" xfId="0" applyNumberFormat="1" applyFont="1" applyBorder="1" applyAlignment="1">
      <alignment horizontal="right" vertical="center" wrapText="1"/>
    </xf>
    <xf numFmtId="0" fontId="0" fillId="4" borderId="9" xfId="0" applyFill="1" applyBorder="1" applyAlignment="1">
      <alignment horizontal="center" wrapText="1"/>
    </xf>
    <xf numFmtId="0" fontId="0" fillId="4" borderId="10" xfId="0" applyFill="1" applyBorder="1" applyAlignment="1">
      <alignment horizontal="center" wrapText="1"/>
    </xf>
    <xf numFmtId="14" fontId="5" fillId="0" borderId="5" xfId="0" applyNumberFormat="1" applyFont="1" applyBorder="1" applyAlignment="1">
      <alignment horizontal="right" vertical="center" wrapText="1"/>
    </xf>
    <xf numFmtId="14" fontId="5" fillId="0" borderId="1" xfId="0" applyNumberFormat="1" applyFont="1" applyBorder="1" applyAlignment="1">
      <alignment horizontal="right" vertical="center" wrapText="1"/>
    </xf>
    <xf numFmtId="14" fontId="5" fillId="0" borderId="6" xfId="0" applyNumberFormat="1" applyFont="1" applyBorder="1" applyAlignment="1">
      <alignment horizontal="right" vertical="center" wrapText="1"/>
    </xf>
    <xf numFmtId="14" fontId="5" fillId="0" borderId="3" xfId="0" applyNumberFormat="1" applyFont="1" applyBorder="1" applyAlignment="1">
      <alignment horizontal="right" vertical="center" wrapText="1"/>
    </xf>
    <xf numFmtId="14" fontId="5" fillId="0" borderId="4" xfId="0" applyNumberFormat="1" applyFont="1" applyBorder="1" applyAlignment="1">
      <alignment horizontal="right" vertical="center" wrapText="1"/>
    </xf>
    <xf numFmtId="14" fontId="5" fillId="0" borderId="7" xfId="0" applyNumberFormat="1" applyFont="1" applyBorder="1" applyAlignment="1">
      <alignment horizontal="right" vertical="center" wrapText="1"/>
    </xf>
    <xf numFmtId="14" fontId="5" fillId="0" borderId="11" xfId="0" applyNumberFormat="1" applyFont="1" applyBorder="1" applyAlignment="1">
      <alignment horizontal="right" vertical="center"/>
    </xf>
    <xf numFmtId="14" fontId="5" fillId="0" borderId="12" xfId="0" applyNumberFormat="1" applyFont="1" applyBorder="1" applyAlignment="1">
      <alignment horizontal="right" vertical="center"/>
    </xf>
    <xf numFmtId="14" fontId="5" fillId="0" borderId="8" xfId="0" applyNumberFormat="1" applyFont="1" applyBorder="1" applyAlignment="1">
      <alignment horizontal="right" vertical="center"/>
    </xf>
    <xf numFmtId="0" fontId="2" fillId="6" borderId="25" xfId="0" applyFont="1" applyFill="1" applyBorder="1" applyAlignment="1">
      <alignment horizontal="left"/>
    </xf>
    <xf numFmtId="0" fontId="17" fillId="6" borderId="0" xfId="0" applyFont="1" applyFill="1" applyBorder="1" applyAlignment="1">
      <alignment wrapText="1"/>
    </xf>
    <xf numFmtId="0" fontId="2" fillId="6" borderId="25" xfId="0" applyFont="1" applyFill="1" applyBorder="1" applyAlignment="1">
      <alignment wrapText="1"/>
    </xf>
  </cellXfs>
  <cellStyles count="1">
    <cellStyle name="Normal" xfId="0" builtinId="0"/>
  </cellStyles>
  <dxfs count="4"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55C4B-C79B-42C8-BD6B-44D3A00711FC}">
  <sheetPr>
    <pageSetUpPr fitToPage="1"/>
  </sheetPr>
  <dimension ref="A1:L84"/>
  <sheetViews>
    <sheetView tabSelected="1" zoomScale="136" zoomScaleNormal="136" workbookViewId="0">
      <selection activeCell="F47" sqref="F47"/>
    </sheetView>
  </sheetViews>
  <sheetFormatPr defaultRowHeight="14.4" x14ac:dyDescent="0.3"/>
  <cols>
    <col min="1" max="1" width="14" customWidth="1"/>
    <col min="2" max="2" width="12.5546875" style="59" customWidth="1"/>
    <col min="3" max="3" width="16.5546875" style="78" customWidth="1"/>
    <col min="4" max="4" width="16.6640625" customWidth="1"/>
    <col min="5" max="5" width="21.6640625" style="59" customWidth="1"/>
    <col min="6" max="6" width="42.88671875" style="67" customWidth="1"/>
    <col min="7" max="7" width="10.6640625" style="7" customWidth="1"/>
    <col min="8" max="8" width="10.44140625" customWidth="1"/>
  </cols>
  <sheetData>
    <row r="1" spans="1:9" ht="30.75" customHeight="1" thickBot="1" x14ac:dyDescent="0.35">
      <c r="A1" s="119" t="s">
        <v>53</v>
      </c>
      <c r="B1" s="120"/>
      <c r="D1" s="90"/>
      <c r="E1" s="15"/>
      <c r="F1" s="16"/>
    </row>
    <row r="2" spans="1:9" ht="30.75" customHeight="1" thickBot="1" x14ac:dyDescent="0.35">
      <c r="A2" s="6"/>
      <c r="D2" s="90"/>
      <c r="E2" s="15"/>
      <c r="F2" s="16"/>
    </row>
    <row r="3" spans="1:9" ht="36" x14ac:dyDescent="0.3">
      <c r="B3" s="1" t="s">
        <v>49</v>
      </c>
      <c r="C3" s="79"/>
      <c r="D3" s="91" t="s">
        <v>50</v>
      </c>
      <c r="E3" s="2"/>
      <c r="F3" s="62"/>
    </row>
    <row r="4" spans="1:9" ht="63" customHeight="1" thickBot="1" x14ac:dyDescent="0.35">
      <c r="B4" s="12" t="s">
        <v>51</v>
      </c>
      <c r="C4" s="80"/>
      <c r="D4" s="92" t="s">
        <v>52</v>
      </c>
      <c r="E4" s="13">
        <f>F6+F7+F8+F9</f>
        <v>0</v>
      </c>
      <c r="F4" s="63"/>
      <c r="G4" s="11"/>
    </row>
    <row r="5" spans="1:9" ht="29.4" thickBot="1" x14ac:dyDescent="0.35">
      <c r="B5" s="9"/>
      <c r="C5" s="81"/>
      <c r="D5" s="93"/>
      <c r="E5" s="10"/>
      <c r="F5" s="17" t="s">
        <v>57</v>
      </c>
    </row>
    <row r="6" spans="1:9" ht="19.5" customHeight="1" thickBot="1" x14ac:dyDescent="0.35">
      <c r="B6" s="124" t="s">
        <v>56</v>
      </c>
      <c r="C6" s="125"/>
      <c r="D6" s="126"/>
      <c r="E6" s="19"/>
      <c r="F6" s="64">
        <f>E6*0.25</f>
        <v>0</v>
      </c>
      <c r="H6" s="7"/>
    </row>
    <row r="7" spans="1:9" ht="19.5" customHeight="1" thickBot="1" x14ac:dyDescent="0.35">
      <c r="B7" s="121" t="s">
        <v>58</v>
      </c>
      <c r="C7" s="122"/>
      <c r="D7" s="123"/>
      <c r="E7" s="20">
        <f>G60+G82</f>
        <v>0</v>
      </c>
      <c r="F7" s="65">
        <f>E7*0.5</f>
        <v>0</v>
      </c>
    </row>
    <row r="8" spans="1:9" ht="19.5" customHeight="1" thickBot="1" x14ac:dyDescent="0.35">
      <c r="B8" s="116" t="s">
        <v>131</v>
      </c>
      <c r="C8" s="117"/>
      <c r="D8" s="118"/>
      <c r="E8" s="58">
        <f>I60+I82</f>
        <v>0</v>
      </c>
      <c r="F8" s="65">
        <f>E8*0.25</f>
        <v>0</v>
      </c>
    </row>
    <row r="9" spans="1:9" ht="19.5" customHeight="1" thickBot="1" x14ac:dyDescent="0.35">
      <c r="B9" s="127" t="s">
        <v>92</v>
      </c>
      <c r="C9" s="128"/>
      <c r="D9" s="129"/>
      <c r="E9" s="18">
        <f>B60+B82</f>
        <v>0</v>
      </c>
      <c r="F9" s="65">
        <f>(((E3-C4)*24)*E9)</f>
        <v>0</v>
      </c>
    </row>
    <row r="10" spans="1:9" ht="49.8" customHeight="1" x14ac:dyDescent="0.3">
      <c r="A10" s="44" t="s">
        <v>128</v>
      </c>
      <c r="B10" s="45" t="s">
        <v>127</v>
      </c>
      <c r="C10" s="46" t="s">
        <v>2</v>
      </c>
      <c r="D10" s="94" t="s">
        <v>1</v>
      </c>
      <c r="E10" s="45" t="s">
        <v>0</v>
      </c>
      <c r="F10" s="47" t="s">
        <v>48</v>
      </c>
      <c r="G10" s="48" t="s">
        <v>105</v>
      </c>
      <c r="H10" s="49" t="s">
        <v>129</v>
      </c>
      <c r="I10" s="50" t="s">
        <v>130</v>
      </c>
    </row>
    <row r="11" spans="1:9" ht="14.25" customHeight="1" x14ac:dyDescent="0.3">
      <c r="A11" s="30"/>
      <c r="B11" s="60"/>
      <c r="C11" s="82" t="s">
        <v>132</v>
      </c>
      <c r="D11" s="95" t="s">
        <v>133</v>
      </c>
      <c r="E11" s="41" t="s">
        <v>139</v>
      </c>
      <c r="F11" s="66"/>
      <c r="G11" s="8"/>
      <c r="H11" s="4"/>
      <c r="I11" s="4"/>
    </row>
    <row r="12" spans="1:9" ht="14.25" customHeight="1" x14ac:dyDescent="0.3">
      <c r="A12" s="30"/>
      <c r="B12" s="60"/>
      <c r="C12" s="83" t="s">
        <v>134</v>
      </c>
      <c r="D12" s="96" t="s">
        <v>137</v>
      </c>
      <c r="E12" s="43" t="s">
        <v>101</v>
      </c>
      <c r="F12" s="66"/>
      <c r="G12" s="8"/>
      <c r="H12" s="4"/>
      <c r="I12" s="4"/>
    </row>
    <row r="13" spans="1:9" ht="14.25" customHeight="1" x14ac:dyDescent="0.3">
      <c r="A13" s="30"/>
      <c r="B13" s="60"/>
      <c r="C13" s="130" t="s">
        <v>163</v>
      </c>
      <c r="D13" s="95" t="s">
        <v>103</v>
      </c>
      <c r="E13" s="41" t="s">
        <v>104</v>
      </c>
      <c r="F13" s="132" t="s">
        <v>164</v>
      </c>
      <c r="G13" s="8"/>
      <c r="H13" s="4"/>
      <c r="I13" s="4"/>
    </row>
    <row r="14" spans="1:9" x14ac:dyDescent="0.3">
      <c r="A14" s="30"/>
      <c r="B14" s="60"/>
      <c r="C14" s="82" t="s">
        <v>135</v>
      </c>
      <c r="D14" s="97" t="s">
        <v>137</v>
      </c>
      <c r="E14" s="42" t="s">
        <v>140</v>
      </c>
      <c r="F14" s="131"/>
      <c r="G14" s="8"/>
      <c r="H14" s="4"/>
      <c r="I14" s="4"/>
    </row>
    <row r="15" spans="1:9" ht="14.25" customHeight="1" x14ac:dyDescent="0.3">
      <c r="A15" s="30"/>
      <c r="B15" s="60"/>
      <c r="C15" s="82" t="s">
        <v>136</v>
      </c>
      <c r="D15" s="95" t="s">
        <v>138</v>
      </c>
      <c r="E15" s="41" t="s">
        <v>141</v>
      </c>
      <c r="F15" s="112"/>
      <c r="G15" s="61"/>
      <c r="H15" s="4"/>
      <c r="I15" s="4"/>
    </row>
    <row r="16" spans="1:9" ht="14.25" customHeight="1" x14ac:dyDescent="0.3">
      <c r="A16" s="31"/>
      <c r="B16" s="60"/>
      <c r="C16" s="83" t="s">
        <v>45</v>
      </c>
      <c r="D16" s="95" t="s">
        <v>63</v>
      </c>
      <c r="E16" s="41" t="s">
        <v>44</v>
      </c>
      <c r="F16" s="131"/>
      <c r="G16" s="8"/>
      <c r="H16" s="4"/>
      <c r="I16" s="4"/>
    </row>
    <row r="17" spans="1:9" ht="14.25" customHeight="1" x14ac:dyDescent="0.3">
      <c r="A17" s="30"/>
      <c r="B17" s="60"/>
      <c r="C17" s="82" t="s">
        <v>96</v>
      </c>
      <c r="D17" s="97" t="s">
        <v>65</v>
      </c>
      <c r="E17" s="42" t="s">
        <v>55</v>
      </c>
      <c r="F17" s="112"/>
      <c r="G17" s="8"/>
      <c r="H17" s="4"/>
      <c r="I17" s="4"/>
    </row>
    <row r="18" spans="1:9" ht="14.25" customHeight="1" x14ac:dyDescent="0.3">
      <c r="A18" s="30"/>
      <c r="B18" s="60"/>
      <c r="C18" s="82" t="s">
        <v>35</v>
      </c>
      <c r="D18" s="95" t="s">
        <v>64</v>
      </c>
      <c r="E18" s="41" t="s">
        <v>34</v>
      </c>
      <c r="F18" s="68"/>
      <c r="G18" s="8"/>
      <c r="H18" s="4"/>
      <c r="I18" s="4"/>
    </row>
    <row r="19" spans="1:9" ht="14.25" customHeight="1" x14ac:dyDescent="0.3">
      <c r="A19" s="30"/>
      <c r="B19" s="60"/>
      <c r="C19" s="82" t="s">
        <v>112</v>
      </c>
      <c r="D19" s="97" t="s">
        <v>77</v>
      </c>
      <c r="E19" s="42" t="s">
        <v>113</v>
      </c>
      <c r="F19" s="66"/>
      <c r="G19" s="8"/>
      <c r="H19" s="4"/>
      <c r="I19" s="4"/>
    </row>
    <row r="20" spans="1:9" ht="14.25" customHeight="1" x14ac:dyDescent="0.3">
      <c r="A20" s="30"/>
      <c r="B20" s="60"/>
      <c r="C20" s="82" t="s">
        <v>8</v>
      </c>
      <c r="D20" s="95" t="s">
        <v>66</v>
      </c>
      <c r="E20" s="41" t="s">
        <v>7</v>
      </c>
      <c r="F20" s="66"/>
      <c r="G20" s="8"/>
      <c r="H20" s="4"/>
      <c r="I20" s="4"/>
    </row>
    <row r="21" spans="1:9" ht="14.25" customHeight="1" x14ac:dyDescent="0.3">
      <c r="A21" s="30"/>
      <c r="B21" s="60"/>
      <c r="C21" s="82" t="s">
        <v>114</v>
      </c>
      <c r="D21" s="95" t="s">
        <v>121</v>
      </c>
      <c r="E21" s="41" t="s">
        <v>115</v>
      </c>
      <c r="F21" s="66"/>
      <c r="G21" s="8"/>
      <c r="H21" s="4"/>
      <c r="I21" s="4"/>
    </row>
    <row r="22" spans="1:9" ht="14.25" customHeight="1" x14ac:dyDescent="0.3">
      <c r="A22" s="30"/>
      <c r="B22" s="60"/>
      <c r="C22" s="82" t="s">
        <v>10</v>
      </c>
      <c r="D22" s="95" t="s">
        <v>67</v>
      </c>
      <c r="E22" s="41" t="s">
        <v>9</v>
      </c>
      <c r="F22" s="66"/>
      <c r="G22" s="8"/>
      <c r="H22" s="4"/>
      <c r="I22" s="4"/>
    </row>
    <row r="23" spans="1:9" ht="14.25" customHeight="1" x14ac:dyDescent="0.3">
      <c r="A23" s="30"/>
      <c r="B23" s="60"/>
      <c r="C23" s="82" t="s">
        <v>27</v>
      </c>
      <c r="D23" s="95" t="s">
        <v>69</v>
      </c>
      <c r="E23" s="41" t="s">
        <v>26</v>
      </c>
      <c r="F23" s="66" t="s">
        <v>125</v>
      </c>
      <c r="G23" s="8"/>
      <c r="H23" s="4"/>
      <c r="I23" s="4"/>
    </row>
    <row r="24" spans="1:9" ht="14.25" customHeight="1" x14ac:dyDescent="0.3">
      <c r="A24" s="30"/>
      <c r="B24" s="60"/>
      <c r="C24" s="82" t="s">
        <v>59</v>
      </c>
      <c r="D24" s="97" t="s">
        <v>70</v>
      </c>
      <c r="E24" s="42" t="s">
        <v>61</v>
      </c>
      <c r="F24" s="66"/>
      <c r="G24" s="8"/>
      <c r="H24" s="4"/>
      <c r="I24" s="4"/>
    </row>
    <row r="25" spans="1:9" ht="14.25" customHeight="1" x14ac:dyDescent="0.3">
      <c r="A25" s="30"/>
      <c r="B25" s="60"/>
      <c r="C25" s="82" t="s">
        <v>23</v>
      </c>
      <c r="D25" s="95" t="s">
        <v>22</v>
      </c>
      <c r="E25" s="41" t="s">
        <v>22</v>
      </c>
      <c r="F25" s="66"/>
      <c r="G25" s="8"/>
      <c r="H25" s="4"/>
      <c r="I25" s="4"/>
    </row>
    <row r="26" spans="1:9" ht="14.25" customHeight="1" x14ac:dyDescent="0.3">
      <c r="A26" s="30"/>
      <c r="B26" s="60"/>
      <c r="C26" s="82" t="s">
        <v>47</v>
      </c>
      <c r="D26" s="95" t="s">
        <v>71</v>
      </c>
      <c r="E26" s="41" t="s">
        <v>46</v>
      </c>
      <c r="F26" s="66"/>
      <c r="G26" s="8"/>
      <c r="H26" s="4"/>
      <c r="I26" s="4"/>
    </row>
    <row r="27" spans="1:9" ht="14.25" customHeight="1" x14ac:dyDescent="0.3">
      <c r="A27" s="31"/>
      <c r="B27" s="3"/>
      <c r="C27" s="103" t="s">
        <v>152</v>
      </c>
      <c r="D27" s="106" t="s">
        <v>156</v>
      </c>
      <c r="E27" s="108" t="s">
        <v>157</v>
      </c>
      <c r="F27" s="112" t="s">
        <v>161</v>
      </c>
      <c r="G27" s="8"/>
      <c r="H27" s="4"/>
      <c r="I27" s="4"/>
    </row>
    <row r="28" spans="1:9" ht="14.25" customHeight="1" x14ac:dyDescent="0.3">
      <c r="A28" s="30"/>
      <c r="B28" s="60"/>
      <c r="C28" s="82" t="s">
        <v>146</v>
      </c>
      <c r="D28" s="95" t="s">
        <v>74</v>
      </c>
      <c r="E28" s="41" t="s">
        <v>147</v>
      </c>
      <c r="F28" s="66"/>
      <c r="G28" s="8"/>
      <c r="H28" s="4"/>
      <c r="I28" s="4"/>
    </row>
    <row r="29" spans="1:9" ht="14.25" customHeight="1" x14ac:dyDescent="0.3">
      <c r="A29" s="30"/>
      <c r="B29" s="60"/>
      <c r="C29" s="82" t="s">
        <v>123</v>
      </c>
      <c r="D29" s="95" t="s">
        <v>64</v>
      </c>
      <c r="E29" s="41" t="s">
        <v>119</v>
      </c>
      <c r="F29" s="66"/>
      <c r="G29" s="8"/>
      <c r="H29" s="4"/>
      <c r="I29" s="4"/>
    </row>
    <row r="30" spans="1:9" ht="14.25" customHeight="1" x14ac:dyDescent="0.3">
      <c r="A30" s="30"/>
      <c r="B30" s="60"/>
      <c r="C30" s="82" t="s">
        <v>14</v>
      </c>
      <c r="D30" s="95" t="s">
        <v>72</v>
      </c>
      <c r="E30" s="41" t="s">
        <v>13</v>
      </c>
      <c r="F30" s="66" t="s">
        <v>126</v>
      </c>
      <c r="G30" s="8"/>
      <c r="H30" s="4"/>
      <c r="I30" s="4"/>
    </row>
    <row r="31" spans="1:9" ht="14.25" customHeight="1" x14ac:dyDescent="0.3">
      <c r="A31" s="30"/>
      <c r="B31" s="39"/>
      <c r="C31" s="82" t="s">
        <v>29</v>
      </c>
      <c r="D31" s="95" t="s">
        <v>73</v>
      </c>
      <c r="E31" s="41" t="s">
        <v>28</v>
      </c>
      <c r="F31" s="66"/>
      <c r="G31" s="8"/>
      <c r="H31" s="4"/>
      <c r="I31" s="4"/>
    </row>
    <row r="32" spans="1:9" ht="14.25" customHeight="1" x14ac:dyDescent="0.3">
      <c r="A32" s="30"/>
      <c r="B32" s="39"/>
      <c r="C32" s="83" t="s">
        <v>124</v>
      </c>
      <c r="D32" s="96" t="s">
        <v>122</v>
      </c>
      <c r="E32" s="43" t="s">
        <v>120</v>
      </c>
      <c r="F32" s="66"/>
      <c r="G32" s="8"/>
      <c r="H32" s="4"/>
      <c r="I32" s="4"/>
    </row>
    <row r="33" spans="1:9" ht="14.25" customHeight="1" x14ac:dyDescent="0.3">
      <c r="A33" s="30"/>
      <c r="B33" s="39"/>
      <c r="C33" s="82" t="s">
        <v>116</v>
      </c>
      <c r="D33" s="97" t="s">
        <v>117</v>
      </c>
      <c r="E33" s="42" t="s">
        <v>118</v>
      </c>
      <c r="F33" s="66"/>
      <c r="G33" s="8"/>
      <c r="H33" s="4"/>
      <c r="I33" s="4"/>
    </row>
    <row r="34" spans="1:9" ht="14.25" customHeight="1" x14ac:dyDescent="0.3">
      <c r="A34" s="30"/>
      <c r="B34" s="60"/>
      <c r="C34" s="82" t="s">
        <v>97</v>
      </c>
      <c r="D34" s="95" t="s">
        <v>98</v>
      </c>
      <c r="E34" s="41" t="s">
        <v>99</v>
      </c>
      <c r="F34" s="66"/>
      <c r="G34" s="8"/>
      <c r="H34" s="4"/>
      <c r="I34" s="4"/>
    </row>
    <row r="35" spans="1:9" ht="14.25" customHeight="1" x14ac:dyDescent="0.3">
      <c r="A35" s="30"/>
      <c r="B35" s="60"/>
      <c r="C35" s="82" t="s">
        <v>37</v>
      </c>
      <c r="D35" s="95" t="s">
        <v>74</v>
      </c>
      <c r="E35" s="41" t="s">
        <v>36</v>
      </c>
      <c r="F35" s="66"/>
      <c r="G35" s="8"/>
      <c r="H35" s="4"/>
      <c r="I35" s="4"/>
    </row>
    <row r="36" spans="1:9" ht="14.25" customHeight="1" x14ac:dyDescent="0.3">
      <c r="A36" s="30"/>
      <c r="B36" s="60"/>
      <c r="C36" s="82" t="s">
        <v>39</v>
      </c>
      <c r="D36" s="95" t="s">
        <v>75</v>
      </c>
      <c r="E36" s="41" t="s">
        <v>38</v>
      </c>
      <c r="F36" s="66"/>
      <c r="G36" s="8"/>
      <c r="H36" s="4"/>
      <c r="I36" s="4"/>
    </row>
    <row r="37" spans="1:9" ht="14.25" customHeight="1" x14ac:dyDescent="0.3">
      <c r="A37" s="40"/>
      <c r="B37" s="39"/>
      <c r="C37" s="82" t="s">
        <v>100</v>
      </c>
      <c r="D37" s="95" t="s">
        <v>101</v>
      </c>
      <c r="E37" s="41" t="s">
        <v>102</v>
      </c>
      <c r="F37" s="66"/>
      <c r="G37" s="8"/>
      <c r="H37" s="4"/>
      <c r="I37" s="4"/>
    </row>
    <row r="38" spans="1:9" ht="14.25" customHeight="1" x14ac:dyDescent="0.3">
      <c r="A38" s="30"/>
      <c r="B38" s="60"/>
      <c r="C38" s="82" t="s">
        <v>6</v>
      </c>
      <c r="D38" s="95" t="s">
        <v>76</v>
      </c>
      <c r="E38" s="41" t="s">
        <v>5</v>
      </c>
      <c r="F38" s="66"/>
      <c r="G38" s="8"/>
      <c r="H38" s="4"/>
      <c r="I38" s="4"/>
    </row>
    <row r="39" spans="1:9" ht="14.25" customHeight="1" x14ac:dyDescent="0.3">
      <c r="A39" s="30"/>
      <c r="B39" s="60"/>
      <c r="C39" s="82" t="s">
        <v>33</v>
      </c>
      <c r="D39" s="95" t="s">
        <v>77</v>
      </c>
      <c r="E39" s="41" t="s">
        <v>32</v>
      </c>
      <c r="F39" s="66"/>
      <c r="G39" s="8"/>
      <c r="H39" s="4"/>
      <c r="I39" s="4"/>
    </row>
    <row r="40" spans="1:9" ht="14.25" customHeight="1" x14ac:dyDescent="0.3">
      <c r="A40" s="31"/>
      <c r="B40" s="3"/>
      <c r="C40" s="103" t="s">
        <v>153</v>
      </c>
      <c r="D40" s="106" t="s">
        <v>154</v>
      </c>
      <c r="E40" s="108" t="s">
        <v>155</v>
      </c>
      <c r="F40" s="112"/>
      <c r="G40" s="8"/>
      <c r="H40" s="4"/>
      <c r="I40" s="4"/>
    </row>
    <row r="41" spans="1:9" ht="14.25" customHeight="1" x14ac:dyDescent="0.3">
      <c r="A41" s="30"/>
      <c r="B41" s="60"/>
      <c r="C41" s="82" t="s">
        <v>4</v>
      </c>
      <c r="D41" s="95" t="s">
        <v>94</v>
      </c>
      <c r="E41" s="41" t="s">
        <v>3</v>
      </c>
      <c r="F41" s="66" t="s">
        <v>125</v>
      </c>
      <c r="G41" s="8"/>
      <c r="H41" s="4"/>
      <c r="I41" s="4"/>
    </row>
    <row r="42" spans="1:9" ht="14.25" customHeight="1" x14ac:dyDescent="0.3">
      <c r="A42" s="30"/>
      <c r="B42" s="60"/>
      <c r="C42" s="82" t="s">
        <v>31</v>
      </c>
      <c r="D42" s="95" t="s">
        <v>74</v>
      </c>
      <c r="E42" s="41" t="s">
        <v>30</v>
      </c>
      <c r="F42" s="66"/>
      <c r="G42" s="8"/>
      <c r="H42" s="4"/>
      <c r="I42" s="4"/>
    </row>
    <row r="43" spans="1:9" ht="14.25" customHeight="1" x14ac:dyDescent="0.3">
      <c r="A43" s="30"/>
      <c r="B43" s="60"/>
      <c r="C43" s="82" t="s">
        <v>41</v>
      </c>
      <c r="D43" s="95" t="s">
        <v>78</v>
      </c>
      <c r="E43" s="41" t="s">
        <v>40</v>
      </c>
      <c r="F43" s="66" t="s">
        <v>125</v>
      </c>
      <c r="G43" s="8"/>
      <c r="H43" s="4"/>
      <c r="I43" s="4"/>
    </row>
    <row r="44" spans="1:9" ht="14.25" customHeight="1" x14ac:dyDescent="0.3">
      <c r="A44" s="30"/>
      <c r="B44" s="60"/>
      <c r="C44" s="82" t="s">
        <v>25</v>
      </c>
      <c r="D44" s="95" t="s">
        <v>74</v>
      </c>
      <c r="E44" s="41" t="s">
        <v>24</v>
      </c>
      <c r="F44" s="66"/>
      <c r="G44" s="8"/>
      <c r="H44" s="4"/>
      <c r="I44" s="4"/>
    </row>
    <row r="45" spans="1:9" ht="14.25" customHeight="1" x14ac:dyDescent="0.3">
      <c r="A45" s="30"/>
      <c r="B45" s="39"/>
      <c r="C45" s="82" t="s">
        <v>60</v>
      </c>
      <c r="D45" s="97" t="s">
        <v>79</v>
      </c>
      <c r="E45" s="42" t="s">
        <v>62</v>
      </c>
      <c r="F45" s="66"/>
      <c r="G45" s="8"/>
      <c r="H45" s="4"/>
      <c r="I45" s="4"/>
    </row>
    <row r="46" spans="1:9" ht="14.25" customHeight="1" x14ac:dyDescent="0.3">
      <c r="A46" s="30"/>
      <c r="B46" s="39"/>
      <c r="C46" s="82" t="s">
        <v>109</v>
      </c>
      <c r="D46" s="97" t="s">
        <v>110</v>
      </c>
      <c r="E46" s="42" t="s">
        <v>111</v>
      </c>
      <c r="F46" s="66"/>
      <c r="G46" s="8"/>
      <c r="H46" s="4"/>
      <c r="I46" s="4"/>
    </row>
    <row r="47" spans="1:9" ht="14.25" customHeight="1" x14ac:dyDescent="0.3">
      <c r="A47" s="30"/>
      <c r="B47" s="60"/>
      <c r="C47" s="82" t="s">
        <v>106</v>
      </c>
      <c r="D47" s="95" t="s">
        <v>107</v>
      </c>
      <c r="E47" s="111" t="s">
        <v>108</v>
      </c>
      <c r="F47" s="66"/>
      <c r="G47" s="8"/>
      <c r="H47" s="4"/>
      <c r="I47" s="4"/>
    </row>
    <row r="48" spans="1:9" ht="14.25" customHeight="1" x14ac:dyDescent="0.3">
      <c r="A48" s="31"/>
      <c r="B48" s="3"/>
      <c r="C48" s="103" t="s">
        <v>158</v>
      </c>
      <c r="D48" s="106" t="s">
        <v>159</v>
      </c>
      <c r="E48" s="108" t="s">
        <v>160</v>
      </c>
      <c r="F48" s="112"/>
      <c r="G48" s="8"/>
      <c r="H48" s="4"/>
      <c r="I48" s="4"/>
    </row>
    <row r="49" spans="1:12" ht="14.25" customHeight="1" x14ac:dyDescent="0.3">
      <c r="A49" s="30"/>
      <c r="B49" s="60"/>
      <c r="C49" s="82" t="s">
        <v>149</v>
      </c>
      <c r="D49" s="95" t="s">
        <v>150</v>
      </c>
      <c r="E49" s="110" t="s">
        <v>151</v>
      </c>
      <c r="F49" s="66"/>
      <c r="G49" s="8"/>
      <c r="H49" s="4"/>
      <c r="I49" s="4"/>
    </row>
    <row r="50" spans="1:12" ht="14.25" customHeight="1" x14ac:dyDescent="0.3">
      <c r="A50" s="30"/>
      <c r="B50" s="60"/>
      <c r="C50" s="82" t="s">
        <v>15</v>
      </c>
      <c r="D50" s="95" t="s">
        <v>80</v>
      </c>
      <c r="E50" s="41" t="s">
        <v>93</v>
      </c>
      <c r="F50" s="66"/>
      <c r="G50" s="8"/>
      <c r="H50" s="4"/>
      <c r="I50" s="4"/>
    </row>
    <row r="51" spans="1:12" ht="14.25" customHeight="1" x14ac:dyDescent="0.3">
      <c r="A51" s="30"/>
      <c r="B51" s="60"/>
      <c r="C51" s="82" t="s">
        <v>148</v>
      </c>
      <c r="D51" s="95" t="s">
        <v>138</v>
      </c>
      <c r="E51" s="41" t="s">
        <v>143</v>
      </c>
      <c r="F51" s="66"/>
      <c r="G51" s="8"/>
      <c r="H51" s="4"/>
      <c r="I51" s="4"/>
    </row>
    <row r="52" spans="1:12" ht="14.25" customHeight="1" x14ac:dyDescent="0.3">
      <c r="A52" s="30"/>
      <c r="B52" s="60"/>
      <c r="C52" s="82" t="s">
        <v>17</v>
      </c>
      <c r="D52" s="95" t="s">
        <v>81</v>
      </c>
      <c r="E52" s="41" t="s">
        <v>16</v>
      </c>
      <c r="F52" s="66"/>
      <c r="G52" s="8"/>
      <c r="H52" s="4"/>
      <c r="I52" s="4"/>
    </row>
    <row r="53" spans="1:12" ht="14.25" customHeight="1" x14ac:dyDescent="0.3">
      <c r="A53" s="30"/>
      <c r="B53" s="60"/>
      <c r="C53" s="82" t="s">
        <v>86</v>
      </c>
      <c r="D53" s="97" t="s">
        <v>87</v>
      </c>
      <c r="E53" s="42" t="s">
        <v>68</v>
      </c>
      <c r="F53" s="66" t="s">
        <v>95</v>
      </c>
      <c r="G53" s="8"/>
      <c r="H53" s="4"/>
      <c r="I53" s="4"/>
    </row>
    <row r="54" spans="1:12" ht="14.25" customHeight="1" x14ac:dyDescent="0.3">
      <c r="A54" s="30"/>
      <c r="B54" s="60"/>
      <c r="C54" s="82" t="s">
        <v>12</v>
      </c>
      <c r="D54" s="95" t="s">
        <v>82</v>
      </c>
      <c r="E54" s="41" t="s">
        <v>11</v>
      </c>
      <c r="F54" s="66" t="s">
        <v>142</v>
      </c>
      <c r="G54" s="8"/>
      <c r="H54" s="4"/>
      <c r="I54" s="4"/>
    </row>
    <row r="55" spans="1:12" ht="14.25" customHeight="1" x14ac:dyDescent="0.3">
      <c r="A55" s="30"/>
      <c r="B55" s="60"/>
      <c r="C55" s="82" t="s">
        <v>19</v>
      </c>
      <c r="D55" s="95" t="s">
        <v>83</v>
      </c>
      <c r="E55" s="41" t="s">
        <v>18</v>
      </c>
      <c r="F55" s="66"/>
      <c r="G55" s="8"/>
      <c r="H55" s="4"/>
      <c r="I55" s="4"/>
    </row>
    <row r="56" spans="1:12" ht="14.25" customHeight="1" x14ac:dyDescent="0.3">
      <c r="A56" s="30"/>
      <c r="B56" s="60"/>
      <c r="C56" s="104" t="s">
        <v>162</v>
      </c>
      <c r="D56" s="107" t="s">
        <v>144</v>
      </c>
      <c r="E56" s="109" t="s">
        <v>145</v>
      </c>
      <c r="F56" s="113"/>
      <c r="G56" s="8"/>
      <c r="H56" s="4"/>
      <c r="I56" s="4"/>
    </row>
    <row r="57" spans="1:12" ht="14.25" customHeight="1" x14ac:dyDescent="0.3">
      <c r="A57" s="30"/>
      <c r="B57" s="60"/>
      <c r="C57" s="105" t="s">
        <v>21</v>
      </c>
      <c r="D57" s="107" t="s">
        <v>84</v>
      </c>
      <c r="E57" s="109" t="s">
        <v>20</v>
      </c>
      <c r="F57" s="113"/>
      <c r="G57" s="8"/>
      <c r="H57" s="4"/>
      <c r="I57" s="4"/>
    </row>
    <row r="58" spans="1:12" ht="14.25" customHeight="1" x14ac:dyDescent="0.3">
      <c r="A58" s="31"/>
      <c r="B58" s="39"/>
      <c r="C58" s="104" t="s">
        <v>43</v>
      </c>
      <c r="D58" s="107" t="s">
        <v>85</v>
      </c>
      <c r="E58" s="109" t="s">
        <v>42</v>
      </c>
      <c r="F58" s="113" t="s">
        <v>95</v>
      </c>
      <c r="G58" s="8"/>
      <c r="H58" s="4"/>
      <c r="I58" s="4"/>
    </row>
    <row r="59" spans="1:12" ht="14.25" customHeight="1" thickBot="1" x14ac:dyDescent="0.35">
      <c r="A59" s="31"/>
      <c r="B59" s="14"/>
      <c r="C59" s="84"/>
      <c r="D59" s="4"/>
      <c r="E59" s="29"/>
      <c r="F59" s="69"/>
      <c r="G59" s="8"/>
      <c r="H59" s="4"/>
      <c r="I59" s="4"/>
    </row>
    <row r="60" spans="1:12" ht="15" customHeight="1" thickBot="1" x14ac:dyDescent="0.35">
      <c r="A60" s="32" t="s">
        <v>88</v>
      </c>
      <c r="B60" s="35">
        <f>COUNTA(B11:B59)</f>
        <v>0</v>
      </c>
      <c r="C60" s="85" t="s">
        <v>89</v>
      </c>
      <c r="D60" s="98"/>
      <c r="E60" s="33"/>
      <c r="G60" s="35">
        <f>COUNTA(G11:G59)</f>
        <v>0</v>
      </c>
      <c r="H60" s="35">
        <f>COUNTA(H11:H59)</f>
        <v>0</v>
      </c>
      <c r="I60" s="35">
        <f>COUNTA(I11:I59)</f>
        <v>0</v>
      </c>
    </row>
    <row r="61" spans="1:12" ht="44.4" customHeight="1" x14ac:dyDescent="0.3">
      <c r="A61" s="54"/>
      <c r="B61" s="55"/>
      <c r="C61" s="86"/>
      <c r="D61" s="99"/>
      <c r="E61" s="56"/>
      <c r="F61" s="70"/>
      <c r="G61" s="57" t="s">
        <v>54</v>
      </c>
      <c r="H61" s="57" t="s">
        <v>54</v>
      </c>
      <c r="I61" s="57" t="s">
        <v>54</v>
      </c>
    </row>
    <row r="62" spans="1:12" ht="15" customHeight="1" thickBot="1" x14ac:dyDescent="0.35">
      <c r="A62" s="36" t="s">
        <v>90</v>
      </c>
      <c r="B62" s="34"/>
      <c r="C62" s="85"/>
      <c r="D62" s="98"/>
      <c r="E62" s="33"/>
      <c r="G62" s="51"/>
    </row>
    <row r="63" spans="1:12" ht="57" customHeight="1" thickBot="1" x14ac:dyDescent="0.35">
      <c r="A63" s="44" t="s">
        <v>128</v>
      </c>
      <c r="B63" s="45" t="s">
        <v>127</v>
      </c>
      <c r="C63" s="46" t="s">
        <v>2</v>
      </c>
      <c r="D63" s="94" t="s">
        <v>1</v>
      </c>
      <c r="E63" s="45" t="s">
        <v>0</v>
      </c>
      <c r="F63" s="47" t="s">
        <v>48</v>
      </c>
      <c r="G63" s="48" t="s">
        <v>105</v>
      </c>
      <c r="H63" s="49" t="s">
        <v>129</v>
      </c>
      <c r="I63" s="50" t="s">
        <v>130</v>
      </c>
    </row>
    <row r="64" spans="1:12" ht="30" customHeight="1" x14ac:dyDescent="0.3">
      <c r="A64" s="24"/>
      <c r="B64" s="25"/>
      <c r="C64" s="87"/>
      <c r="D64" s="100"/>
      <c r="E64" s="25"/>
      <c r="F64" s="71"/>
      <c r="G64" s="8"/>
      <c r="H64" s="52"/>
      <c r="I64" s="52"/>
      <c r="J64" s="114"/>
      <c r="K64" s="114"/>
      <c r="L64" s="22"/>
    </row>
    <row r="65" spans="1:12" ht="30" customHeight="1" x14ac:dyDescent="0.3">
      <c r="A65" s="37"/>
      <c r="B65" s="38"/>
      <c r="C65" s="87"/>
      <c r="D65" s="100"/>
      <c r="E65" s="38"/>
      <c r="F65" s="72"/>
      <c r="G65" s="8"/>
      <c r="H65" s="52"/>
      <c r="I65" s="52"/>
      <c r="J65" s="21"/>
      <c r="K65" s="21"/>
      <c r="L65" s="22"/>
    </row>
    <row r="66" spans="1:12" ht="30" customHeight="1" x14ac:dyDescent="0.3">
      <c r="A66" s="37"/>
      <c r="B66" s="38"/>
      <c r="C66" s="87"/>
      <c r="D66" s="100"/>
      <c r="E66" s="38"/>
      <c r="F66" s="72"/>
      <c r="G66" s="8"/>
      <c r="H66" s="52"/>
      <c r="I66" s="52"/>
      <c r="J66" s="21"/>
      <c r="K66" s="21"/>
      <c r="L66" s="22"/>
    </row>
    <row r="67" spans="1:12" ht="30" customHeight="1" x14ac:dyDescent="0.3">
      <c r="A67" s="37"/>
      <c r="B67" s="38"/>
      <c r="C67" s="87"/>
      <c r="D67" s="100"/>
      <c r="E67" s="38"/>
      <c r="F67" s="72"/>
      <c r="G67" s="8"/>
      <c r="H67" s="52"/>
      <c r="I67" s="52"/>
      <c r="J67" s="21"/>
      <c r="K67" s="21"/>
      <c r="L67" s="22"/>
    </row>
    <row r="68" spans="1:12" ht="30" customHeight="1" x14ac:dyDescent="0.3">
      <c r="A68" s="37"/>
      <c r="B68" s="38"/>
      <c r="C68" s="87"/>
      <c r="D68" s="100"/>
      <c r="E68" s="38"/>
      <c r="F68" s="72"/>
      <c r="G68" s="8"/>
      <c r="H68" s="52"/>
      <c r="I68" s="52"/>
      <c r="J68" s="21"/>
      <c r="K68" s="21"/>
      <c r="L68" s="22"/>
    </row>
    <row r="69" spans="1:12" ht="30" customHeight="1" x14ac:dyDescent="0.3">
      <c r="A69" s="37"/>
      <c r="B69" s="38"/>
      <c r="C69" s="87"/>
      <c r="D69" s="100"/>
      <c r="E69" s="38"/>
      <c r="F69" s="72"/>
      <c r="G69" s="8"/>
      <c r="H69" s="52"/>
      <c r="I69" s="52"/>
      <c r="J69" s="21"/>
      <c r="K69" s="21"/>
      <c r="L69" s="22"/>
    </row>
    <row r="70" spans="1:12" ht="30" customHeight="1" x14ac:dyDescent="0.3">
      <c r="A70" s="37"/>
      <c r="B70" s="38"/>
      <c r="C70" s="87"/>
      <c r="D70" s="100"/>
      <c r="E70" s="38"/>
      <c r="F70" s="72"/>
      <c r="G70" s="8"/>
      <c r="H70" s="52"/>
      <c r="I70" s="52"/>
      <c r="J70" s="21"/>
      <c r="K70" s="21"/>
      <c r="L70" s="22"/>
    </row>
    <row r="71" spans="1:12" ht="30" customHeight="1" x14ac:dyDescent="0.3">
      <c r="A71" s="37"/>
      <c r="B71" s="38"/>
      <c r="C71" s="87"/>
      <c r="D71" s="100"/>
      <c r="E71" s="38"/>
      <c r="F71" s="72"/>
      <c r="G71" s="8"/>
      <c r="H71" s="52"/>
      <c r="I71" s="52"/>
      <c r="J71" s="21"/>
      <c r="K71" s="21"/>
      <c r="L71" s="22"/>
    </row>
    <row r="72" spans="1:12" ht="30" customHeight="1" x14ac:dyDescent="0.3">
      <c r="A72" s="37"/>
      <c r="B72" s="38"/>
      <c r="C72" s="87"/>
      <c r="D72" s="100"/>
      <c r="E72" s="38"/>
      <c r="F72" s="72"/>
      <c r="G72" s="8"/>
      <c r="H72" s="52"/>
      <c r="I72" s="52"/>
      <c r="J72" s="21"/>
      <c r="K72" s="21"/>
      <c r="L72" s="22"/>
    </row>
    <row r="73" spans="1:12" ht="30" customHeight="1" x14ac:dyDescent="0.3">
      <c r="A73" s="37"/>
      <c r="B73" s="38"/>
      <c r="C73" s="87"/>
      <c r="D73" s="100"/>
      <c r="E73" s="38"/>
      <c r="F73" s="72"/>
      <c r="G73" s="8"/>
      <c r="H73" s="52"/>
      <c r="I73" s="52"/>
      <c r="J73" s="21"/>
      <c r="K73" s="21"/>
      <c r="L73" s="22"/>
    </row>
    <row r="74" spans="1:12" ht="30" customHeight="1" x14ac:dyDescent="0.3">
      <c r="A74" s="37"/>
      <c r="B74" s="38"/>
      <c r="C74" s="87"/>
      <c r="D74" s="100"/>
      <c r="E74" s="38"/>
      <c r="F74" s="72"/>
      <c r="G74" s="8"/>
      <c r="H74" s="52"/>
      <c r="I74" s="52"/>
      <c r="J74" s="21"/>
      <c r="K74" s="21"/>
      <c r="L74" s="22"/>
    </row>
    <row r="75" spans="1:12" ht="30" customHeight="1" x14ac:dyDescent="0.3">
      <c r="A75" s="37"/>
      <c r="B75" s="38"/>
      <c r="C75" s="87"/>
      <c r="D75" s="100"/>
      <c r="E75" s="38"/>
      <c r="F75" s="72"/>
      <c r="G75" s="8"/>
      <c r="H75" s="52"/>
      <c r="I75" s="52"/>
      <c r="J75" s="21"/>
      <c r="K75" s="21"/>
      <c r="L75" s="22"/>
    </row>
    <row r="76" spans="1:12" ht="30" customHeight="1" x14ac:dyDescent="0.3">
      <c r="A76" s="37"/>
      <c r="B76" s="38"/>
      <c r="C76" s="87"/>
      <c r="D76" s="100"/>
      <c r="E76" s="38"/>
      <c r="F76" s="72"/>
      <c r="G76" s="8"/>
      <c r="H76" s="52"/>
      <c r="I76" s="52"/>
      <c r="J76" s="21"/>
      <c r="K76" s="21"/>
      <c r="L76" s="22"/>
    </row>
    <row r="77" spans="1:12" ht="30" customHeight="1" x14ac:dyDescent="0.3">
      <c r="A77" s="26"/>
      <c r="B77" s="5"/>
      <c r="C77" s="87"/>
      <c r="D77" s="100"/>
      <c r="E77" s="5"/>
      <c r="F77" s="73"/>
      <c r="G77" s="8"/>
      <c r="H77" s="52"/>
      <c r="I77" s="52"/>
      <c r="J77" s="114"/>
      <c r="K77" s="114"/>
      <c r="L77" s="22"/>
    </row>
    <row r="78" spans="1:12" ht="30" customHeight="1" x14ac:dyDescent="0.3">
      <c r="A78" s="26"/>
      <c r="B78" s="5"/>
      <c r="C78" s="87"/>
      <c r="D78" s="100"/>
      <c r="E78" s="5"/>
      <c r="F78" s="73"/>
      <c r="G78" s="8"/>
      <c r="H78" s="52"/>
      <c r="I78" s="52"/>
      <c r="J78" s="21"/>
      <c r="K78" s="21"/>
      <c r="L78" s="22"/>
    </row>
    <row r="79" spans="1:12" ht="30" customHeight="1" x14ac:dyDescent="0.3">
      <c r="A79" s="26"/>
      <c r="B79" s="5"/>
      <c r="C79" s="87"/>
      <c r="D79" s="100"/>
      <c r="E79" s="5"/>
      <c r="F79" s="73"/>
      <c r="G79" s="8"/>
      <c r="H79" s="52"/>
      <c r="I79" s="52"/>
      <c r="J79" s="21"/>
      <c r="K79" s="21"/>
      <c r="L79" s="22"/>
    </row>
    <row r="80" spans="1:12" ht="30" customHeight="1" x14ac:dyDescent="0.3">
      <c r="A80" s="26"/>
      <c r="B80" s="5"/>
      <c r="C80" s="87"/>
      <c r="D80" s="100"/>
      <c r="E80" s="5"/>
      <c r="F80" s="74"/>
      <c r="G80" s="8"/>
      <c r="H80" s="52"/>
      <c r="I80" s="52"/>
      <c r="J80" s="114"/>
      <c r="K80" s="114"/>
      <c r="L80" s="22"/>
    </row>
    <row r="81" spans="1:9" ht="30" customHeight="1" thickBot="1" x14ac:dyDescent="0.35">
      <c r="A81" s="27"/>
      <c r="B81" s="28"/>
      <c r="C81" s="88"/>
      <c r="D81" s="101"/>
      <c r="E81" s="28"/>
      <c r="F81" s="75"/>
      <c r="G81" s="8"/>
      <c r="H81" s="4"/>
      <c r="I81" s="4"/>
    </row>
    <row r="82" spans="1:9" ht="15" thickBot="1" x14ac:dyDescent="0.35">
      <c r="B82" s="53">
        <f>COUNTA(B64:B81)</f>
        <v>0</v>
      </c>
      <c r="C82" s="115" t="s">
        <v>91</v>
      </c>
      <c r="D82" s="115"/>
      <c r="G82" s="53">
        <f t="shared" ref="G82:I82" si="0">COUNTA(G64:G81)</f>
        <v>0</v>
      </c>
      <c r="H82" s="53">
        <f t="shared" si="0"/>
        <v>0</v>
      </c>
      <c r="I82" s="53">
        <f t="shared" si="0"/>
        <v>0</v>
      </c>
    </row>
    <row r="83" spans="1:9" s="7" customFormat="1" ht="22.5" customHeight="1" x14ac:dyDescent="0.3">
      <c r="B83" s="23" t="s">
        <v>54</v>
      </c>
      <c r="C83" s="89"/>
      <c r="D83" s="102"/>
      <c r="F83" s="76"/>
      <c r="G83" s="23" t="s">
        <v>54</v>
      </c>
      <c r="H83" s="23" t="s">
        <v>54</v>
      </c>
      <c r="I83" s="23" t="s">
        <v>54</v>
      </c>
    </row>
    <row r="84" spans="1:9" ht="18" x14ac:dyDescent="0.3">
      <c r="D84" s="114"/>
      <c r="E84" s="114"/>
      <c r="F84" s="77"/>
      <c r="G84" s="21"/>
    </row>
  </sheetData>
  <sortState xmlns:xlrd2="http://schemas.microsoft.com/office/spreadsheetml/2017/richdata2" ref="A11:I59">
    <sortCondition ref="C11:C59"/>
  </sortState>
  <mergeCells count="10">
    <mergeCell ref="D84:E84"/>
    <mergeCell ref="A1:B1"/>
    <mergeCell ref="B7:D7"/>
    <mergeCell ref="B6:D6"/>
    <mergeCell ref="B9:D9"/>
    <mergeCell ref="J64:K64"/>
    <mergeCell ref="C82:D82"/>
    <mergeCell ref="J77:K77"/>
    <mergeCell ref="J80:K80"/>
    <mergeCell ref="B8:D8"/>
  </mergeCells>
  <conditionalFormatting sqref="A11:A13 A15:A55 B22:B55">
    <cfRule type="cellIs" dxfId="3" priority="4" operator="equal">
      <formula>"INACTIVE"</formula>
    </cfRule>
  </conditionalFormatting>
  <conditionalFormatting sqref="A56:B62 A64:A81">
    <cfRule type="cellIs" dxfId="2" priority="7" operator="equal">
      <formula>"INACTIVE"</formula>
    </cfRule>
  </conditionalFormatting>
  <conditionalFormatting sqref="E6:E8">
    <cfRule type="cellIs" dxfId="1" priority="8" operator="equal">
      <formula>"INACTIVE"</formula>
    </cfRule>
  </conditionalFormatting>
  <conditionalFormatting sqref="G60:I60">
    <cfRule type="cellIs" dxfId="0" priority="1" operator="equal">
      <formula>"INACTIVE"</formula>
    </cfRule>
  </conditionalFormatting>
  <pageMargins left="0.25" right="0.25" top="0.5" bottom="0.2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4D5D5-1023-4ABF-817C-ED2CAA55E24F}">
  <dimension ref="A1"/>
  <sheetViews>
    <sheetView workbookViewId="0">
      <selection activeCell="E20" sqref="E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Members</vt:lpstr>
      <vt:lpstr>Version 8MAR2025</vt:lpstr>
    </vt:vector>
  </TitlesOfParts>
  <Company>HRD Software, LLC.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Bruderer</dc:creator>
  <cp:lastModifiedBy>Rob Bruderer</cp:lastModifiedBy>
  <cp:lastPrinted>2023-07-31T21:45:15Z</cp:lastPrinted>
  <dcterms:created xsi:type="dcterms:W3CDTF">2022-07-10T12:06:45Z</dcterms:created>
  <dcterms:modified xsi:type="dcterms:W3CDTF">2025-03-08T11:35:59Z</dcterms:modified>
</cp:coreProperties>
</file>